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207" documentId="8_{24DF29FA-513D-460A-A5B7-BC8FAAAABBF6}" xr6:coauthVersionLast="47" xr6:coauthVersionMax="47" xr10:uidLastSave="{BA1857B2-D676-4417-9651-71848AA3DB44}"/>
  <bookViews>
    <workbookView xWindow="-120" yWindow="-120" windowWidth="29040" windowHeight="15720" xr2:uid="{00000000-000D-0000-FFFF-FFFF00000000}"/>
  </bookViews>
  <sheets>
    <sheet name="Receptuträkning_S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3" l="1"/>
  <c r="C40" i="3"/>
  <c r="D9" i="3"/>
  <c r="D11" i="3"/>
  <c r="C35" i="3"/>
  <c r="C5" i="3"/>
  <c r="C7" i="3" s="1"/>
  <c r="D7" i="3" s="1"/>
  <c r="C42" i="3" l="1"/>
  <c r="C58" i="3"/>
  <c r="C36" i="3"/>
  <c r="D33" i="3" s="1"/>
  <c r="D41" i="3" s="1"/>
  <c r="C52" i="3"/>
  <c r="C47" i="3"/>
  <c r="C46" i="3"/>
  <c r="C22" i="3"/>
  <c r="D22" i="3" s="1"/>
  <c r="C55" i="3"/>
  <c r="C50" i="3"/>
  <c r="C44" i="3"/>
  <c r="C38" i="3"/>
  <c r="C25" i="3"/>
  <c r="D25" i="3" s="1"/>
  <c r="C56" i="3"/>
  <c r="C51" i="3"/>
  <c r="C28" i="3"/>
  <c r="D28" i="3" s="1"/>
  <c r="C20" i="3"/>
  <c r="D20" i="3" s="1"/>
  <c r="C59" i="3"/>
  <c r="C54" i="3"/>
  <c r="C48" i="3"/>
  <c r="C43" i="3"/>
  <c r="C37" i="3"/>
  <c r="C23" i="3"/>
  <c r="D23" i="3" s="1"/>
  <c r="C57" i="3"/>
  <c r="C53" i="3"/>
  <c r="C49" i="3"/>
  <c r="C45" i="3"/>
  <c r="C27" i="3"/>
  <c r="D27" i="3" s="1"/>
  <c r="C24" i="3"/>
  <c r="D24" i="3" s="1"/>
  <c r="C6" i="3"/>
  <c r="D6" i="3" s="1"/>
  <c r="C29" i="3"/>
  <c r="D29" i="3" s="1"/>
  <c r="C26" i="3"/>
  <c r="D26" i="3" s="1"/>
  <c r="C21" i="3"/>
  <c r="D21" i="3" s="1"/>
  <c r="D5" i="3"/>
  <c r="C19" i="3"/>
  <c r="D19" i="3" s="1"/>
  <c r="C15" i="3"/>
  <c r="D15" i="3" s="1"/>
  <c r="C18" i="3"/>
  <c r="D18" i="3" s="1"/>
  <c r="C14" i="3"/>
  <c r="D14" i="3" s="1"/>
  <c r="C10" i="3"/>
  <c r="D10" i="3" s="1"/>
  <c r="C17" i="3"/>
  <c r="D17" i="3" s="1"/>
  <c r="C8" i="3"/>
  <c r="D8" i="3" s="1"/>
  <c r="C13" i="3"/>
  <c r="D13" i="3" s="1"/>
  <c r="C16" i="3"/>
  <c r="D16" i="3" s="1"/>
  <c r="C12" i="3"/>
  <c r="D12" i="3" s="1"/>
  <c r="D51" i="3" l="1"/>
  <c r="D47" i="3"/>
  <c r="D42" i="3"/>
  <c r="D35" i="3"/>
  <c r="D52" i="3"/>
  <c r="D48" i="3"/>
  <c r="D36" i="3"/>
  <c r="D37" i="3"/>
  <c r="D44" i="3"/>
  <c r="D59" i="3"/>
  <c r="D58" i="3"/>
  <c r="D46" i="3"/>
  <c r="D38" i="3"/>
  <c r="D54" i="3"/>
  <c r="D40" i="3"/>
  <c r="D55" i="3"/>
  <c r="D45" i="3"/>
  <c r="D53" i="3"/>
  <c r="D43" i="3"/>
  <c r="D56" i="3"/>
  <c r="D50" i="3"/>
  <c r="D57" i="3"/>
  <c r="D49" i="3"/>
</calcChain>
</file>

<file path=xl/sharedStrings.xml><?xml version="1.0" encoding="utf-8"?>
<sst xmlns="http://schemas.openxmlformats.org/spreadsheetml/2006/main" count="116" uniqueCount="32">
  <si>
    <t>Antal portioner</t>
  </si>
  <si>
    <t>gram</t>
  </si>
  <si>
    <t>kg</t>
  </si>
  <si>
    <t>Spiskummin</t>
  </si>
  <si>
    <t>Svartpeppar</t>
  </si>
  <si>
    <t>Salt</t>
  </si>
  <si>
    <t>Vatten</t>
  </si>
  <si>
    <t>Rapsolja</t>
  </si>
  <si>
    <t>Rökt paprikapulver</t>
  </si>
  <si>
    <t>Tomatpure</t>
  </si>
  <si>
    <t>st</t>
  </si>
  <si>
    <t xml:space="preserve">Recept, urklipp från hemsida </t>
  </si>
  <si>
    <t>Per portion</t>
  </si>
  <si>
    <t>Antal påsar</t>
  </si>
  <si>
    <t>https://www.simsufoods.com/chili-sin-carne-se/</t>
  </si>
  <si>
    <t>Mängd Pulled Simsu per portion</t>
  </si>
  <si>
    <t xml:space="preserve">Mängd pulled Simsu </t>
  </si>
  <si>
    <t>Torr Simsubas SE</t>
  </si>
  <si>
    <t>Grön paprika</t>
  </si>
  <si>
    <t>Röd paprika</t>
  </si>
  <si>
    <t>Gul lök</t>
  </si>
  <si>
    <t>Vitlök</t>
  </si>
  <si>
    <t>Kidneybönor</t>
  </si>
  <si>
    <t>Stora vita bönor</t>
  </si>
  <si>
    <t>Vita bönor i tomatsås</t>
  </si>
  <si>
    <t>Krossade tomater</t>
  </si>
  <si>
    <t>Chipotlepasta, (med)</t>
  </si>
  <si>
    <t>Chilipulver</t>
  </si>
  <si>
    <t>Ancho chili pulver</t>
  </si>
  <si>
    <t>Grönsaksbuljong</t>
  </si>
  <si>
    <t>Färdig mängd chili</t>
  </si>
  <si>
    <t>Mörk kinesisk soja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</si>
</sst>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1" fontId="0" fillId="4" borderId="1" xfId="0" applyNumberFormat="1" applyFill="1" applyBorder="1" applyAlignment="1">
      <alignment vertical="center" wrapText="1"/>
    </xf>
    <xf numFmtId="165" fontId="0" fillId="3" borderId="1" xfId="0" applyNumberFormat="1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165" fontId="0" fillId="4" borderId="1" xfId="0" applyNumberFormat="1" applyFill="1" applyBorder="1" applyAlignment="1">
      <alignment vertical="center" wrapText="1"/>
    </xf>
    <xf numFmtId="0" fontId="0" fillId="0" borderId="2" xfId="0" applyBorder="1"/>
    <xf numFmtId="0" fontId="1" fillId="0" borderId="0" xfId="1"/>
    <xf numFmtId="164" fontId="0" fillId="0" borderId="0" xfId="0" applyNumberFormat="1"/>
    <xf numFmtId="164" fontId="0" fillId="4" borderId="1" xfId="0" applyNumberFormat="1" applyFill="1" applyBorder="1" applyAlignment="1">
      <alignment vertical="center" wrapText="1"/>
    </xf>
    <xf numFmtId="1" fontId="0" fillId="0" borderId="1" xfId="0" applyNumberFormat="1" applyBorder="1"/>
    <xf numFmtId="0" fontId="0" fillId="5" borderId="1" xfId="0" applyFill="1" applyBorder="1" applyAlignment="1">
      <alignment wrapText="1"/>
    </xf>
    <xf numFmtId="165" fontId="0" fillId="5" borderId="1" xfId="0" applyNumberFormat="1" applyFill="1" applyBorder="1" applyAlignment="1">
      <alignment wrapText="1"/>
    </xf>
    <xf numFmtId="2" fontId="0" fillId="5" borderId="1" xfId="0" applyNumberFormat="1" applyFill="1" applyBorder="1" applyAlignment="1">
      <alignment wrapText="1"/>
    </xf>
    <xf numFmtId="164" fontId="0" fillId="5" borderId="1" xfId="0" applyNumberFormat="1" applyFill="1" applyBorder="1" applyAlignment="1">
      <alignment wrapText="1"/>
    </xf>
    <xf numFmtId="1" fontId="0" fillId="5" borderId="1" xfId="0" applyNumberFormat="1" applyFill="1" applyBorder="1" applyAlignment="1">
      <alignment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A4689-6B58-4F2B-B561-288466B6790E}">
  <dimension ref="A1:G59"/>
  <sheetViews>
    <sheetView tabSelected="1" workbookViewId="0">
      <selection activeCell="A2" sqref="A2"/>
    </sheetView>
  </sheetViews>
  <sheetFormatPr defaultRowHeight="15" x14ac:dyDescent="0.25"/>
  <cols>
    <col min="1" max="1" width="29.7109375" customWidth="1"/>
    <col min="2" max="3" width="29.7109375" hidden="1" customWidth="1"/>
    <col min="8" max="8" width="19.28515625" customWidth="1"/>
    <col min="9" max="9" width="20.42578125" customWidth="1"/>
  </cols>
  <sheetData>
    <row r="1" spans="1:7" x14ac:dyDescent="0.25">
      <c r="A1" s="1"/>
      <c r="B1" s="1"/>
      <c r="G1" t="s">
        <v>11</v>
      </c>
    </row>
    <row r="2" spans="1:7" x14ac:dyDescent="0.25">
      <c r="A2" s="1" t="s">
        <v>0</v>
      </c>
      <c r="D2" s="2">
        <v>100</v>
      </c>
      <c r="E2" s="1" t="s">
        <v>10</v>
      </c>
      <c r="G2" s="10" t="s">
        <v>14</v>
      </c>
    </row>
    <row r="3" spans="1:7" x14ac:dyDescent="0.25">
      <c r="A3" s="1" t="s">
        <v>15</v>
      </c>
      <c r="D3" s="1">
        <v>59</v>
      </c>
      <c r="E3" s="1" t="s">
        <v>1</v>
      </c>
    </row>
    <row r="4" spans="1:7" x14ac:dyDescent="0.25">
      <c r="A4" s="9"/>
      <c r="B4" t="s">
        <v>12</v>
      </c>
      <c r="C4" t="s">
        <v>12</v>
      </c>
      <c r="D4" s="9"/>
    </row>
    <row r="5" spans="1:7" x14ac:dyDescent="0.25">
      <c r="A5" s="3" t="s">
        <v>16</v>
      </c>
      <c r="B5" s="6">
        <v>6.7292517006802735E-2</v>
      </c>
      <c r="C5" s="6">
        <f>D3*0.001</f>
        <v>5.9000000000000004E-2</v>
      </c>
      <c r="D5" s="3">
        <f>C5*D2</f>
        <v>5.9</v>
      </c>
      <c r="E5" s="1" t="s">
        <v>2</v>
      </c>
    </row>
    <row r="6" spans="1:7" x14ac:dyDescent="0.25">
      <c r="A6" s="4" t="s">
        <v>17</v>
      </c>
      <c r="B6" s="8">
        <v>3.5788228334812183E-2</v>
      </c>
      <c r="C6" s="8">
        <f>B6*($C$5/$B$5)</f>
        <v>3.1378012974911648E-2</v>
      </c>
      <c r="D6" s="12">
        <f>C6*$D$2</f>
        <v>3.1378012974911647</v>
      </c>
      <c r="E6" s="1" t="s">
        <v>2</v>
      </c>
    </row>
    <row r="7" spans="1:7" x14ac:dyDescent="0.25">
      <c r="A7" s="4" t="s">
        <v>4</v>
      </c>
      <c r="B7" s="8">
        <v>0.1478852410529429</v>
      </c>
      <c r="C7" s="8">
        <f>B7*($C$5/$B$5)</f>
        <v>0.12966121064013078</v>
      </c>
      <c r="D7" s="5">
        <f t="shared" ref="D7:D14" si="0">C7*$D$2</f>
        <v>12.966121064013079</v>
      </c>
      <c r="E7" s="1" t="s">
        <v>1</v>
      </c>
    </row>
    <row r="8" spans="1:7" x14ac:dyDescent="0.25">
      <c r="A8" s="4" t="s">
        <v>5</v>
      </c>
      <c r="B8" s="8">
        <v>0.82815734989648038</v>
      </c>
      <c r="C8" s="8">
        <f t="shared" ref="C8:C19" si="1">B8*($C$5/$B$5)</f>
        <v>0.72610277958473246</v>
      </c>
      <c r="D8" s="5">
        <f t="shared" si="0"/>
        <v>72.610277958473247</v>
      </c>
      <c r="E8" s="1" t="s">
        <v>1</v>
      </c>
    </row>
    <row r="9" spans="1:7" x14ac:dyDescent="0.25">
      <c r="A9" s="4" t="s">
        <v>31</v>
      </c>
      <c r="B9" s="8"/>
      <c r="C9" s="8">
        <v>1.6</v>
      </c>
      <c r="D9" s="5">
        <f>C9*$D$2</f>
        <v>160</v>
      </c>
      <c r="E9" s="1" t="s">
        <v>1</v>
      </c>
    </row>
    <row r="10" spans="1:7" x14ac:dyDescent="0.25">
      <c r="A10" s="4" t="s">
        <v>6</v>
      </c>
      <c r="B10" s="8">
        <v>3.2238982549541557E-2</v>
      </c>
      <c r="C10" s="8">
        <f t="shared" si="1"/>
        <v>2.8266143919548514E-2</v>
      </c>
      <c r="D10" s="12">
        <f>C10*$D$2</f>
        <v>2.8266143919548514</v>
      </c>
      <c r="E10" s="1" t="s">
        <v>2</v>
      </c>
    </row>
    <row r="11" spans="1:7" x14ac:dyDescent="0.25">
      <c r="A11" s="4" t="s">
        <v>7</v>
      </c>
      <c r="B11" s="8">
        <v>4.140786749482402E-3</v>
      </c>
      <c r="C11" s="8">
        <v>3.7</v>
      </c>
      <c r="D11" s="5">
        <f>C11*$D$2</f>
        <v>370</v>
      </c>
      <c r="E11" s="1" t="s">
        <v>1</v>
      </c>
    </row>
    <row r="12" spans="1:7" x14ac:dyDescent="0.25">
      <c r="A12" s="14" t="s">
        <v>18</v>
      </c>
      <c r="B12" s="15">
        <v>3.0000000000000002E-2</v>
      </c>
      <c r="C12" s="15">
        <f t="shared" si="1"/>
        <v>2.6303073190456935E-2</v>
      </c>
      <c r="D12" s="17">
        <f t="shared" si="0"/>
        <v>2.6303073190456936</v>
      </c>
      <c r="E12" s="1" t="s">
        <v>2</v>
      </c>
    </row>
    <row r="13" spans="1:7" x14ac:dyDescent="0.25">
      <c r="A13" s="14" t="s">
        <v>19</v>
      </c>
      <c r="B13" s="15">
        <v>4.2000000000000003E-2</v>
      </c>
      <c r="C13" s="15">
        <f t="shared" si="1"/>
        <v>3.6824302466639709E-2</v>
      </c>
      <c r="D13" s="17">
        <f t="shared" si="0"/>
        <v>3.6824302466639711</v>
      </c>
      <c r="E13" s="1" t="s">
        <v>2</v>
      </c>
    </row>
    <row r="14" spans="1:7" x14ac:dyDescent="0.25">
      <c r="A14" s="14" t="s">
        <v>20</v>
      </c>
      <c r="B14" s="15">
        <v>2.4E-2</v>
      </c>
      <c r="C14" s="15">
        <f t="shared" si="1"/>
        <v>2.1042458552365546E-2</v>
      </c>
      <c r="D14" s="17">
        <f t="shared" si="0"/>
        <v>2.1042458552365546</v>
      </c>
      <c r="E14" s="1" t="s">
        <v>2</v>
      </c>
    </row>
    <row r="15" spans="1:7" x14ac:dyDescent="0.25">
      <c r="A15" s="14" t="s">
        <v>21</v>
      </c>
      <c r="B15" s="15">
        <v>2.3999999999999998E-3</v>
      </c>
      <c r="C15" s="15">
        <f t="shared" si="1"/>
        <v>2.1042458552365546E-3</v>
      </c>
      <c r="D15" s="17">
        <f>C15*$D$2</f>
        <v>0.21042458552365545</v>
      </c>
      <c r="E15" s="1" t="s">
        <v>2</v>
      </c>
    </row>
    <row r="16" spans="1:7" x14ac:dyDescent="0.25">
      <c r="A16" s="14" t="s">
        <v>9</v>
      </c>
      <c r="B16" s="15">
        <v>4.0000000000000001E-3</v>
      </c>
      <c r="C16" s="15">
        <f t="shared" si="1"/>
        <v>3.5070764253942576E-3</v>
      </c>
      <c r="D16" s="17">
        <f t="shared" ref="D16:D18" si="2">C16*$D$2</f>
        <v>0.35070764253942577</v>
      </c>
      <c r="E16" s="1" t="s">
        <v>2</v>
      </c>
    </row>
    <row r="17" spans="1:5" x14ac:dyDescent="0.25">
      <c r="A17" s="14" t="s">
        <v>22</v>
      </c>
      <c r="B17" s="15">
        <v>2.6666666666666668E-2</v>
      </c>
      <c r="C17" s="15">
        <f t="shared" si="1"/>
        <v>2.3380509502628388E-2</v>
      </c>
      <c r="D17" s="17">
        <f t="shared" si="2"/>
        <v>2.3380509502628386</v>
      </c>
      <c r="E17" s="1" t="s">
        <v>2</v>
      </c>
    </row>
    <row r="18" spans="1:5" x14ac:dyDescent="0.25">
      <c r="A18" s="14" t="s">
        <v>23</v>
      </c>
      <c r="B18" s="15">
        <v>2.6666666666666668E-2</v>
      </c>
      <c r="C18" s="15">
        <f t="shared" si="1"/>
        <v>2.3380509502628388E-2</v>
      </c>
      <c r="D18" s="17">
        <f t="shared" si="2"/>
        <v>2.3380509502628386</v>
      </c>
      <c r="E18" s="1" t="s">
        <v>2</v>
      </c>
    </row>
    <row r="19" spans="1:5" x14ac:dyDescent="0.25">
      <c r="A19" s="14" t="s">
        <v>24</v>
      </c>
      <c r="B19" s="15">
        <v>2.6666666666666668E-2</v>
      </c>
      <c r="C19" s="15">
        <f t="shared" si="1"/>
        <v>2.3380509502628388E-2</v>
      </c>
      <c r="D19" s="17">
        <f>C19*$D$2</f>
        <v>2.3380509502628386</v>
      </c>
      <c r="E19" s="1" t="s">
        <v>2</v>
      </c>
    </row>
    <row r="20" spans="1:5" x14ac:dyDescent="0.25">
      <c r="A20" s="14" t="s">
        <v>25</v>
      </c>
      <c r="B20" s="15">
        <v>5.3333333333333337E-2</v>
      </c>
      <c r="C20" s="15">
        <f t="shared" ref="C20:C29" si="3">B20*($C$5/$B$5)</f>
        <v>4.6761019005256775E-2</v>
      </c>
      <c r="D20" s="17">
        <f t="shared" ref="D20:D29" si="4">C20*$D$2</f>
        <v>4.6761019005256772</v>
      </c>
      <c r="E20" s="1" t="s">
        <v>2</v>
      </c>
    </row>
    <row r="21" spans="1:5" x14ac:dyDescent="0.25">
      <c r="A21" s="14" t="s">
        <v>8</v>
      </c>
      <c r="B21" s="15">
        <v>0.26666666666666666</v>
      </c>
      <c r="C21" s="15">
        <f t="shared" si="3"/>
        <v>0.23380509502628385</v>
      </c>
      <c r="D21" s="18">
        <f t="shared" si="4"/>
        <v>23.380509502628385</v>
      </c>
      <c r="E21" s="1" t="s">
        <v>1</v>
      </c>
    </row>
    <row r="22" spans="1:5" x14ac:dyDescent="0.25">
      <c r="A22" s="14" t="s">
        <v>26</v>
      </c>
      <c r="B22" s="15">
        <v>0.66666666666666663</v>
      </c>
      <c r="C22" s="15">
        <f t="shared" si="3"/>
        <v>0.58451273756570954</v>
      </c>
      <c r="D22" s="18">
        <f t="shared" si="4"/>
        <v>58.451273756570956</v>
      </c>
      <c r="E22" s="1" t="s">
        <v>1</v>
      </c>
    </row>
    <row r="23" spans="1:5" x14ac:dyDescent="0.25">
      <c r="A23" s="14" t="s">
        <v>27</v>
      </c>
      <c r="B23" s="15">
        <v>6.6666666666666666E-2</v>
      </c>
      <c r="C23" s="15">
        <f t="shared" si="3"/>
        <v>5.8451273756570964E-2</v>
      </c>
      <c r="D23" s="18">
        <f t="shared" si="4"/>
        <v>5.8451273756570963</v>
      </c>
      <c r="E23" s="1" t="s">
        <v>1</v>
      </c>
    </row>
    <row r="24" spans="1:5" x14ac:dyDescent="0.25">
      <c r="A24" s="14" t="s">
        <v>28</v>
      </c>
      <c r="B24" s="15">
        <v>0.13333333333333333</v>
      </c>
      <c r="C24" s="15">
        <f t="shared" si="3"/>
        <v>0.11690254751314193</v>
      </c>
      <c r="D24" s="18">
        <f t="shared" si="4"/>
        <v>11.690254751314193</v>
      </c>
      <c r="E24" s="1" t="s">
        <v>1</v>
      </c>
    </row>
    <row r="25" spans="1:5" x14ac:dyDescent="0.25">
      <c r="A25" s="14" t="s">
        <v>3</v>
      </c>
      <c r="B25" s="15">
        <v>0.4</v>
      </c>
      <c r="C25" s="15">
        <f t="shared" si="3"/>
        <v>0.35070764253942577</v>
      </c>
      <c r="D25" s="18">
        <f t="shared" si="4"/>
        <v>35.070764253942578</v>
      </c>
      <c r="E25" s="1" t="s">
        <v>1</v>
      </c>
    </row>
    <row r="26" spans="1:5" x14ac:dyDescent="0.25">
      <c r="A26" s="14" t="s">
        <v>5</v>
      </c>
      <c r="B26" s="15">
        <v>1.3333333333333333</v>
      </c>
      <c r="C26" s="15">
        <f t="shared" si="3"/>
        <v>1.1690254751314191</v>
      </c>
      <c r="D26" s="18">
        <f t="shared" si="4"/>
        <v>116.90254751314191</v>
      </c>
      <c r="E26" s="1" t="s">
        <v>1</v>
      </c>
    </row>
    <row r="27" spans="1:5" x14ac:dyDescent="0.25">
      <c r="A27" s="14" t="s">
        <v>29</v>
      </c>
      <c r="B27" s="15">
        <v>2.2000000000000002</v>
      </c>
      <c r="C27" s="15">
        <f t="shared" si="3"/>
        <v>1.9288920339668418</v>
      </c>
      <c r="D27" s="18">
        <f t="shared" si="4"/>
        <v>192.8892033966842</v>
      </c>
      <c r="E27" s="1" t="s">
        <v>1</v>
      </c>
    </row>
    <row r="28" spans="1:5" x14ac:dyDescent="0.25">
      <c r="A28" s="14" t="s">
        <v>6</v>
      </c>
      <c r="B28" s="15">
        <v>0.16</v>
      </c>
      <c r="C28" s="15">
        <f t="shared" si="3"/>
        <v>0.14028305701577032</v>
      </c>
      <c r="D28" s="18">
        <f t="shared" si="4"/>
        <v>14.028305701577032</v>
      </c>
      <c r="E28" s="1" t="s">
        <v>2</v>
      </c>
    </row>
    <row r="29" spans="1:5" x14ac:dyDescent="0.25">
      <c r="A29" s="14" t="s">
        <v>30</v>
      </c>
      <c r="B29" s="15">
        <v>0.44468789115646246</v>
      </c>
      <c r="C29" s="15">
        <f t="shared" si="3"/>
        <v>0.38988860493327926</v>
      </c>
      <c r="D29" s="18">
        <f t="shared" si="4"/>
        <v>38.988860493327927</v>
      </c>
      <c r="E29" s="1" t="s">
        <v>2</v>
      </c>
    </row>
    <row r="31" spans="1:5" x14ac:dyDescent="0.25">
      <c r="A31" s="1" t="s">
        <v>13</v>
      </c>
      <c r="B31" s="1"/>
      <c r="D31" s="2">
        <v>3</v>
      </c>
      <c r="E31" s="1" t="s">
        <v>10</v>
      </c>
    </row>
    <row r="32" spans="1:5" x14ac:dyDescent="0.25">
      <c r="A32" s="1" t="s">
        <v>15</v>
      </c>
      <c r="D32" s="1">
        <v>59</v>
      </c>
      <c r="E32" s="1" t="s">
        <v>1</v>
      </c>
    </row>
    <row r="33" spans="1:7" x14ac:dyDescent="0.25">
      <c r="A33" s="1" t="s">
        <v>0</v>
      </c>
      <c r="D33" s="13">
        <f>D31*5/C36</f>
        <v>478.04174254097222</v>
      </c>
      <c r="E33" s="1" t="s">
        <v>10</v>
      </c>
    </row>
    <row r="34" spans="1:7" x14ac:dyDescent="0.25">
      <c r="A34" s="9"/>
      <c r="B34" t="s">
        <v>12</v>
      </c>
      <c r="C34" t="s">
        <v>12</v>
      </c>
    </row>
    <row r="35" spans="1:7" x14ac:dyDescent="0.25">
      <c r="A35" s="3" t="s">
        <v>16</v>
      </c>
      <c r="B35" s="6">
        <v>6.7292517006802735E-2</v>
      </c>
      <c r="C35" s="6">
        <f>D32*0.001</f>
        <v>5.9000000000000004E-2</v>
      </c>
      <c r="D35" s="7">
        <f>$D$33*C35</f>
        <v>28.204462809917363</v>
      </c>
      <c r="E35" s="1" t="s">
        <v>2</v>
      </c>
      <c r="G35" s="11"/>
    </row>
    <row r="36" spans="1:7" x14ac:dyDescent="0.25">
      <c r="A36" s="4" t="s">
        <v>17</v>
      </c>
      <c r="B36" s="8">
        <v>3.5788228334812183E-2</v>
      </c>
      <c r="C36" s="8">
        <f>B36*($C$35/$B$35)</f>
        <v>3.1378012974911648E-2</v>
      </c>
      <c r="D36" s="12">
        <f>$D$33*C36</f>
        <v>15</v>
      </c>
      <c r="E36" s="1" t="s">
        <v>2</v>
      </c>
      <c r="G36" s="11"/>
    </row>
    <row r="37" spans="1:7" x14ac:dyDescent="0.25">
      <c r="A37" s="4" t="s">
        <v>4</v>
      </c>
      <c r="B37" s="8">
        <v>0.1478852410529429</v>
      </c>
      <c r="C37" s="8">
        <f t="shared" ref="C37:C59" si="5">B37*($C$35/$B$35)</f>
        <v>0.12966121064013078</v>
      </c>
      <c r="D37" s="5">
        <f>$D$33*C37</f>
        <v>61.983471074380169</v>
      </c>
      <c r="E37" s="1" t="s">
        <v>1</v>
      </c>
      <c r="G37" s="11"/>
    </row>
    <row r="38" spans="1:7" x14ac:dyDescent="0.25">
      <c r="A38" s="4" t="s">
        <v>5</v>
      </c>
      <c r="B38" s="8">
        <v>0.82815734989648038</v>
      </c>
      <c r="C38" s="8">
        <f t="shared" si="5"/>
        <v>0.72610277958473246</v>
      </c>
      <c r="D38" s="5">
        <f>$D$33*C38</f>
        <v>347.10743801652899</v>
      </c>
      <c r="E38" s="1" t="s">
        <v>1</v>
      </c>
      <c r="G38" s="11"/>
    </row>
    <row r="39" spans="1:7" x14ac:dyDescent="0.25">
      <c r="A39" s="4" t="s">
        <v>31</v>
      </c>
      <c r="B39" s="8"/>
      <c r="C39" s="8">
        <v>1.6</v>
      </c>
      <c r="D39" s="5">
        <f>$D$33*C39</f>
        <v>764.86678806555562</v>
      </c>
      <c r="E39" s="1" t="s">
        <v>1</v>
      </c>
      <c r="G39" s="11"/>
    </row>
    <row r="40" spans="1:7" x14ac:dyDescent="0.25">
      <c r="A40" s="4" t="s">
        <v>6</v>
      </c>
      <c r="B40" s="8">
        <v>3.2238982549541557E-2</v>
      </c>
      <c r="C40" s="8">
        <f>B40*($C$5/$B$5)</f>
        <v>2.8266143919548514E-2</v>
      </c>
      <c r="D40" s="12">
        <f t="shared" ref="D40:D59" si="6">$D$33*C40</f>
        <v>13.512396694214878</v>
      </c>
      <c r="E40" s="1" t="s">
        <v>2</v>
      </c>
      <c r="G40" s="11"/>
    </row>
    <row r="41" spans="1:7" x14ac:dyDescent="0.25">
      <c r="A41" s="4" t="s">
        <v>7</v>
      </c>
      <c r="B41" s="8">
        <v>4.140786749482402E-3</v>
      </c>
      <c r="C41" s="8">
        <v>3.7</v>
      </c>
      <c r="D41" s="5">
        <f t="shared" si="6"/>
        <v>1768.7544474015974</v>
      </c>
      <c r="E41" s="1" t="s">
        <v>1</v>
      </c>
      <c r="G41" s="11"/>
    </row>
    <row r="42" spans="1:7" x14ac:dyDescent="0.25">
      <c r="A42" s="14" t="s">
        <v>18</v>
      </c>
      <c r="B42" s="15">
        <v>3.0000000000000002E-2</v>
      </c>
      <c r="C42" s="15">
        <f t="shared" si="5"/>
        <v>2.6303073190456935E-2</v>
      </c>
      <c r="D42" s="17">
        <f t="shared" si="6"/>
        <v>12.573966942148763</v>
      </c>
      <c r="E42" s="1" t="s">
        <v>2</v>
      </c>
      <c r="G42" s="11"/>
    </row>
    <row r="43" spans="1:7" x14ac:dyDescent="0.25">
      <c r="A43" s="14" t="s">
        <v>19</v>
      </c>
      <c r="B43" s="15">
        <v>4.2000000000000003E-2</v>
      </c>
      <c r="C43" s="15">
        <f t="shared" si="5"/>
        <v>3.6824302466639709E-2</v>
      </c>
      <c r="D43" s="17">
        <f t="shared" si="6"/>
        <v>17.603553719008268</v>
      </c>
      <c r="E43" s="1" t="s">
        <v>2</v>
      </c>
      <c r="G43" s="11"/>
    </row>
    <row r="44" spans="1:7" x14ac:dyDescent="0.25">
      <c r="A44" s="14" t="s">
        <v>20</v>
      </c>
      <c r="B44" s="15">
        <v>2.4E-2</v>
      </c>
      <c r="C44" s="15">
        <f t="shared" si="5"/>
        <v>2.1042458552365546E-2</v>
      </c>
      <c r="D44" s="17">
        <f t="shared" si="6"/>
        <v>10.05917355371901</v>
      </c>
      <c r="E44" s="1" t="s">
        <v>2</v>
      </c>
      <c r="G44" s="11"/>
    </row>
    <row r="45" spans="1:7" x14ac:dyDescent="0.25">
      <c r="A45" s="14" t="s">
        <v>21</v>
      </c>
      <c r="B45" s="15">
        <v>2.3999999999999998E-3</v>
      </c>
      <c r="C45" s="15">
        <f t="shared" si="5"/>
        <v>2.1042458552365546E-3</v>
      </c>
      <c r="D45" s="16">
        <f t="shared" si="6"/>
        <v>1.005917355371901</v>
      </c>
      <c r="E45" s="1" t="s">
        <v>2</v>
      </c>
      <c r="G45" s="11"/>
    </row>
    <row r="46" spans="1:7" x14ac:dyDescent="0.25">
      <c r="A46" s="14" t="s">
        <v>9</v>
      </c>
      <c r="B46" s="15">
        <v>4.0000000000000001E-3</v>
      </c>
      <c r="C46" s="15">
        <f t="shared" si="5"/>
        <v>3.5070764253942576E-3</v>
      </c>
      <c r="D46" s="16">
        <f t="shared" si="6"/>
        <v>1.6765289256198348</v>
      </c>
      <c r="E46" s="1" t="s">
        <v>2</v>
      </c>
      <c r="G46" s="11"/>
    </row>
    <row r="47" spans="1:7" x14ac:dyDescent="0.25">
      <c r="A47" s="14" t="s">
        <v>22</v>
      </c>
      <c r="B47" s="15">
        <v>2.6666666666666668E-2</v>
      </c>
      <c r="C47" s="15">
        <f t="shared" si="5"/>
        <v>2.3380509502628388E-2</v>
      </c>
      <c r="D47" s="17">
        <f t="shared" si="6"/>
        <v>11.176859504132235</v>
      </c>
      <c r="E47" s="1" t="s">
        <v>2</v>
      </c>
      <c r="G47" s="11"/>
    </row>
    <row r="48" spans="1:7" x14ac:dyDescent="0.25">
      <c r="A48" s="14" t="s">
        <v>23</v>
      </c>
      <c r="B48" s="15">
        <v>2.6666666666666668E-2</v>
      </c>
      <c r="C48" s="15">
        <f t="shared" si="5"/>
        <v>2.3380509502628388E-2</v>
      </c>
      <c r="D48" s="17">
        <f t="shared" si="6"/>
        <v>11.176859504132235</v>
      </c>
      <c r="E48" s="1" t="s">
        <v>2</v>
      </c>
      <c r="G48" s="11"/>
    </row>
    <row r="49" spans="1:7" x14ac:dyDescent="0.25">
      <c r="A49" s="14" t="s">
        <v>24</v>
      </c>
      <c r="B49" s="15">
        <v>2.6666666666666668E-2</v>
      </c>
      <c r="C49" s="15">
        <f t="shared" si="5"/>
        <v>2.3380509502628388E-2</v>
      </c>
      <c r="D49" s="17">
        <f t="shared" si="6"/>
        <v>11.176859504132235</v>
      </c>
      <c r="E49" s="1" t="s">
        <v>2</v>
      </c>
      <c r="G49" s="11"/>
    </row>
    <row r="50" spans="1:7" x14ac:dyDescent="0.25">
      <c r="A50" s="14" t="s">
        <v>25</v>
      </c>
      <c r="B50" s="15">
        <v>5.3333333333333337E-2</v>
      </c>
      <c r="C50" s="15">
        <f t="shared" si="5"/>
        <v>4.6761019005256775E-2</v>
      </c>
      <c r="D50" s="17">
        <f t="shared" si="6"/>
        <v>22.35371900826447</v>
      </c>
      <c r="E50" s="1" t="s">
        <v>2</v>
      </c>
      <c r="G50" s="11"/>
    </row>
    <row r="51" spans="1:7" x14ac:dyDescent="0.25">
      <c r="A51" s="14" t="s">
        <v>8</v>
      </c>
      <c r="B51" s="15">
        <v>0.26666666666666666</v>
      </c>
      <c r="C51" s="15">
        <f t="shared" si="5"/>
        <v>0.23380509502628385</v>
      </c>
      <c r="D51" s="18">
        <f t="shared" si="6"/>
        <v>111.76859504132233</v>
      </c>
      <c r="E51" s="1" t="s">
        <v>1</v>
      </c>
      <c r="G51" s="11"/>
    </row>
    <row r="52" spans="1:7" x14ac:dyDescent="0.25">
      <c r="A52" s="14" t="s">
        <v>26</v>
      </c>
      <c r="B52" s="15">
        <v>0.66666666666666663</v>
      </c>
      <c r="C52" s="15">
        <f t="shared" si="5"/>
        <v>0.58451273756570954</v>
      </c>
      <c r="D52" s="18">
        <f t="shared" si="6"/>
        <v>279.42148760330576</v>
      </c>
      <c r="E52" s="1" t="s">
        <v>1</v>
      </c>
      <c r="G52" s="11"/>
    </row>
    <row r="53" spans="1:7" x14ac:dyDescent="0.25">
      <c r="A53" s="14" t="s">
        <v>27</v>
      </c>
      <c r="B53" s="15">
        <v>6.6666666666666666E-2</v>
      </c>
      <c r="C53" s="15">
        <f t="shared" si="5"/>
        <v>5.8451273756570964E-2</v>
      </c>
      <c r="D53" s="18">
        <f t="shared" si="6"/>
        <v>27.942148760330582</v>
      </c>
      <c r="E53" s="1" t="s">
        <v>1</v>
      </c>
      <c r="G53" s="11"/>
    </row>
    <row r="54" spans="1:7" x14ac:dyDescent="0.25">
      <c r="A54" s="14" t="s">
        <v>28</v>
      </c>
      <c r="B54" s="15">
        <v>0.13333333333333333</v>
      </c>
      <c r="C54" s="15">
        <f t="shared" si="5"/>
        <v>0.11690254751314193</v>
      </c>
      <c r="D54" s="18">
        <f>$D$33*C54</f>
        <v>55.884297520661164</v>
      </c>
      <c r="E54" s="1" t="s">
        <v>1</v>
      </c>
      <c r="G54" s="11"/>
    </row>
    <row r="55" spans="1:7" x14ac:dyDescent="0.25">
      <c r="A55" s="14" t="s">
        <v>3</v>
      </c>
      <c r="B55" s="15">
        <v>0.4</v>
      </c>
      <c r="C55" s="15">
        <f t="shared" si="5"/>
        <v>0.35070764253942577</v>
      </c>
      <c r="D55" s="18">
        <f t="shared" si="6"/>
        <v>167.65289256198349</v>
      </c>
      <c r="E55" s="1" t="s">
        <v>1</v>
      </c>
      <c r="G55" s="11"/>
    </row>
    <row r="56" spans="1:7" x14ac:dyDescent="0.25">
      <c r="A56" s="14" t="s">
        <v>5</v>
      </c>
      <c r="B56" s="15">
        <v>1.3333333333333333</v>
      </c>
      <c r="C56" s="15">
        <f t="shared" si="5"/>
        <v>1.1690254751314191</v>
      </c>
      <c r="D56" s="18">
        <f t="shared" si="6"/>
        <v>558.84297520661153</v>
      </c>
      <c r="E56" s="1" t="s">
        <v>1</v>
      </c>
      <c r="G56" s="11"/>
    </row>
    <row r="57" spans="1:7" x14ac:dyDescent="0.25">
      <c r="A57" s="14" t="s">
        <v>29</v>
      </c>
      <c r="B57" s="15">
        <v>2.2000000000000002</v>
      </c>
      <c r="C57" s="15">
        <f t="shared" si="5"/>
        <v>1.9288920339668418</v>
      </c>
      <c r="D57" s="18">
        <f>$D$33*C57</f>
        <v>922.09090909090924</v>
      </c>
      <c r="E57" s="1" t="s">
        <v>1</v>
      </c>
      <c r="G57" s="11"/>
    </row>
    <row r="58" spans="1:7" x14ac:dyDescent="0.25">
      <c r="A58" s="14" t="s">
        <v>6</v>
      </c>
      <c r="B58" s="15">
        <v>0.16</v>
      </c>
      <c r="C58" s="15">
        <f t="shared" si="5"/>
        <v>0.14028305701577032</v>
      </c>
      <c r="D58" s="18">
        <f t="shared" si="6"/>
        <v>67.061157024793403</v>
      </c>
      <c r="E58" s="1" t="s">
        <v>2</v>
      </c>
      <c r="G58" s="11"/>
    </row>
    <row r="59" spans="1:7" x14ac:dyDescent="0.25">
      <c r="A59" s="14" t="s">
        <v>30</v>
      </c>
      <c r="B59" s="15">
        <v>0.44468789115646246</v>
      </c>
      <c r="C59" s="15">
        <f t="shared" si="5"/>
        <v>0.38988860493327926</v>
      </c>
      <c r="D59" s="18">
        <f t="shared" si="6"/>
        <v>186.38302809917352</v>
      </c>
      <c r="E59" s="1" t="s">
        <v>2</v>
      </c>
      <c r="G5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Receptuträkning_SE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2023-06-05T14:14:15Z</dcterms:modified>
</cp:coreProperties>
</file>