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68" documentId="8_{9F02E745-9B97-4E5F-889B-9CB8BDA6E60E}" xr6:coauthVersionLast="47" xr6:coauthVersionMax="47" xr10:uidLastSave="{EB78401D-7616-4EB1-A071-4715B93221B5}"/>
  <bookViews>
    <workbookView xWindow="-108" yWindow="-108" windowWidth="23256" windowHeight="12456" xr2:uid="{00000000-000D-0000-FFFF-FFFF00000000}"/>
  </bookViews>
  <sheets>
    <sheet name="Receptuträkning_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B5" i="3"/>
  <c r="C7" i="3" l="1"/>
  <c r="D5" i="3"/>
  <c r="C18" i="3"/>
  <c r="C16" i="3"/>
  <c r="C14" i="3"/>
  <c r="C12" i="3"/>
  <c r="C23" i="3"/>
  <c r="C11" i="3"/>
  <c r="C6" i="3"/>
  <c r="C22" i="3"/>
  <c r="C10" i="3"/>
  <c r="C17" i="3"/>
  <c r="C15" i="3"/>
  <c r="C13" i="3"/>
  <c r="C21" i="3"/>
  <c r="C9" i="3"/>
  <c r="C20" i="3"/>
  <c r="C8" i="3"/>
  <c r="C19" i="3"/>
  <c r="D6" i="3" l="1"/>
  <c r="D18" i="3"/>
  <c r="D21" i="3"/>
  <c r="D22" i="3"/>
  <c r="D23" i="3"/>
  <c r="D14" i="3"/>
  <c r="D16" i="3"/>
  <c r="D7" i="3"/>
  <c r="D19" i="3"/>
  <c r="D10" i="3"/>
  <c r="D12" i="3"/>
  <c r="D17" i="3"/>
  <c r="D8" i="3"/>
  <c r="D20" i="3"/>
  <c r="D9" i="3"/>
  <c r="D11" i="3"/>
  <c r="D13" i="3"/>
  <c r="D15" i="3"/>
</calcChain>
</file>

<file path=xl/sharedStrings.xml><?xml version="1.0" encoding="utf-8"?>
<sst xmlns="http://schemas.openxmlformats.org/spreadsheetml/2006/main" count="46" uniqueCount="26">
  <si>
    <t>Antal portioner</t>
  </si>
  <si>
    <t>gram</t>
  </si>
  <si>
    <t>kg</t>
  </si>
  <si>
    <t>Spiskummin</t>
  </si>
  <si>
    <t>Salt</t>
  </si>
  <si>
    <t>Vatten</t>
  </si>
  <si>
    <t>Mörk kinesisk soja</t>
  </si>
  <si>
    <t>Torr Simsubas - SE</t>
  </si>
  <si>
    <t>Lökpulver</t>
  </si>
  <si>
    <t>Vitlökspulver</t>
  </si>
  <si>
    <t>Tomatpure</t>
  </si>
  <si>
    <t>st</t>
  </si>
  <si>
    <t xml:space="preserve">Recept, urklipp från hemsida </t>
  </si>
  <si>
    <t>Per portion</t>
  </si>
  <si>
    <t>https://www.simsufoods.com/pastagratang_taco/</t>
  </si>
  <si>
    <t>Mängd pastagratäng per portion</t>
  </si>
  <si>
    <t>Mängd färdig pastagratäng</t>
  </si>
  <si>
    <t>Havregrädde</t>
  </si>
  <si>
    <t>Chilisås</t>
  </si>
  <si>
    <t>Paprikapulver</t>
  </si>
  <si>
    <t>Koriander</t>
  </si>
  <si>
    <t>Oregano</t>
  </si>
  <si>
    <t>Chilipulver, Ancho chili</t>
  </si>
  <si>
    <t>Majs</t>
  </si>
  <si>
    <t>Pasta (Penne)</t>
  </si>
  <si>
    <t>Riven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</si>
</sst>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0" borderId="2" xfId="0" applyBorder="1"/>
    <xf numFmtId="0" fontId="1" fillId="0" borderId="0" xfId="1"/>
    <xf numFmtId="164" fontId="0" fillId="0" borderId="0" xfId="0" applyNumberFormat="1"/>
    <xf numFmtId="164" fontId="0" fillId="4" borderId="1" xfId="0" applyNumberFormat="1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166" fontId="0" fillId="0" borderId="0" xfId="2" applyNumberFormat="1" applyFont="1"/>
    <xf numFmtId="166" fontId="0" fillId="0" borderId="0" xfId="0" applyNumberFormat="1"/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" fontId="0" fillId="5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9" fontId="0" fillId="0" borderId="0" xfId="2" applyFont="1"/>
    <xf numFmtId="1" fontId="0" fillId="6" borderId="1" xfId="0" applyNumberFormat="1" applyFill="1" applyBorder="1" applyAlignment="1">
      <alignment vertical="center" wrapText="1"/>
    </xf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msufoods.com/pastagratang_ta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4689-6B58-4F2B-B561-288466B6790E}">
  <dimension ref="A1:AL23"/>
  <sheetViews>
    <sheetView tabSelected="1" workbookViewId="0">
      <selection activeCell="A2" sqref="A2"/>
    </sheetView>
  </sheetViews>
  <sheetFormatPr defaultRowHeight="14.4" x14ac:dyDescent="0.3"/>
  <cols>
    <col min="1" max="1" width="29.6640625" customWidth="1"/>
    <col min="2" max="3" width="29.6640625" hidden="1" customWidth="1"/>
    <col min="4" max="4" width="9.44140625" bestFit="1" customWidth="1"/>
  </cols>
  <sheetData>
    <row r="1" spans="1:38" x14ac:dyDescent="0.3">
      <c r="A1" s="1"/>
      <c r="B1" s="1"/>
      <c r="G1" t="s">
        <v>12</v>
      </c>
    </row>
    <row r="2" spans="1:38" x14ac:dyDescent="0.3">
      <c r="A2" s="1" t="s">
        <v>0</v>
      </c>
      <c r="D2" s="2">
        <v>400</v>
      </c>
      <c r="E2" s="1" t="s">
        <v>11</v>
      </c>
      <c r="G2" s="9" t="s">
        <v>14</v>
      </c>
    </row>
    <row r="3" spans="1:38" x14ac:dyDescent="0.3">
      <c r="A3" s="1" t="s">
        <v>15</v>
      </c>
      <c r="D3" s="1">
        <v>384</v>
      </c>
      <c r="E3" s="1" t="s">
        <v>1</v>
      </c>
    </row>
    <row r="4" spans="1:38" x14ac:dyDescent="0.3">
      <c r="A4" s="8"/>
      <c r="B4" t="s">
        <v>13</v>
      </c>
      <c r="C4" t="s">
        <v>13</v>
      </c>
      <c r="D4" s="8"/>
    </row>
    <row r="5" spans="1:38" x14ac:dyDescent="0.3">
      <c r="A5" s="3" t="s">
        <v>16</v>
      </c>
      <c r="B5" s="6">
        <f>(B6+B7+B9+B10+B21+B22)+(B8+B23+SUM(B11:B20))*0.001*0.85</f>
        <v>0.38380602173913042</v>
      </c>
      <c r="C5" s="6">
        <f>D3*0.001</f>
        <v>0.38400000000000001</v>
      </c>
      <c r="D5" s="7">
        <f>C5*D2</f>
        <v>153.6</v>
      </c>
      <c r="E5" s="1" t="s">
        <v>2</v>
      </c>
      <c r="I5" s="10"/>
    </row>
    <row r="6" spans="1:38" x14ac:dyDescent="0.3">
      <c r="A6" s="4" t="s">
        <v>7</v>
      </c>
      <c r="B6" s="12">
        <v>3.0052173913043472E-2</v>
      </c>
      <c r="C6" s="12">
        <f>($C$5/$B$5)*B6</f>
        <v>3.0067362492953154E-2</v>
      </c>
      <c r="D6" s="11">
        <f>(C6/$C$5)*$D$5</f>
        <v>12.026944997181262</v>
      </c>
      <c r="E6" s="4" t="s">
        <v>2</v>
      </c>
      <c r="AK6" s="13"/>
      <c r="AL6" s="14"/>
    </row>
    <row r="7" spans="1:38" x14ac:dyDescent="0.3">
      <c r="A7" s="4" t="s">
        <v>5</v>
      </c>
      <c r="B7" s="12">
        <v>6.0104347826086944E-2</v>
      </c>
      <c r="C7" s="12">
        <f t="shared" ref="C7:C23" si="0">($C$5/$B$5)*B7</f>
        <v>6.0134724985906308E-2</v>
      </c>
      <c r="D7" s="11">
        <f t="shared" ref="D7:D22" si="1">(C7/$C$5)*$D$5</f>
        <v>24.053889994362525</v>
      </c>
      <c r="E7" s="4" t="s">
        <v>2</v>
      </c>
      <c r="AK7" s="13"/>
    </row>
    <row r="8" spans="1:38" x14ac:dyDescent="0.3">
      <c r="A8" s="4" t="s">
        <v>6</v>
      </c>
      <c r="B8" s="5">
        <v>1.56</v>
      </c>
      <c r="C8" s="5">
        <f t="shared" si="0"/>
        <v>1.5607884349640617</v>
      </c>
      <c r="D8" s="5">
        <f t="shared" si="1"/>
        <v>624.31537398562466</v>
      </c>
      <c r="E8" s="4" t="s">
        <v>1</v>
      </c>
      <c r="AK8" s="13"/>
    </row>
    <row r="9" spans="1:38" x14ac:dyDescent="0.3">
      <c r="A9" s="15" t="s">
        <v>17</v>
      </c>
      <c r="B9" s="16">
        <v>0.1</v>
      </c>
      <c r="C9" s="16">
        <f t="shared" si="0"/>
        <v>0.10005054070282447</v>
      </c>
      <c r="D9" s="16">
        <f t="shared" si="1"/>
        <v>40.020216281129784</v>
      </c>
      <c r="E9" s="15" t="s">
        <v>2</v>
      </c>
      <c r="AK9" s="13"/>
      <c r="AL9" s="14"/>
    </row>
    <row r="10" spans="1:38" x14ac:dyDescent="0.3">
      <c r="A10" s="15" t="s">
        <v>5</v>
      </c>
      <c r="B10" s="16">
        <v>7.4999999999999997E-2</v>
      </c>
      <c r="C10" s="16">
        <f t="shared" si="0"/>
        <v>7.5037905527118351E-2</v>
      </c>
      <c r="D10" s="16">
        <f t="shared" si="1"/>
        <v>30.015162210847336</v>
      </c>
      <c r="E10" s="15" t="s">
        <v>2</v>
      </c>
      <c r="AK10" s="13"/>
    </row>
    <row r="11" spans="1:38" x14ac:dyDescent="0.3">
      <c r="A11" s="15" t="s">
        <v>18</v>
      </c>
      <c r="B11" s="15">
        <v>11</v>
      </c>
      <c r="C11" s="15">
        <f t="shared" si="0"/>
        <v>11.00555947731069</v>
      </c>
      <c r="D11" s="16">
        <f>(C11/$C$5)*$D$5*0.001</f>
        <v>4.4022237909242756</v>
      </c>
      <c r="E11" s="15" t="s">
        <v>2</v>
      </c>
      <c r="AK11" s="13"/>
    </row>
    <row r="12" spans="1:38" x14ac:dyDescent="0.3">
      <c r="A12" s="15" t="s">
        <v>10</v>
      </c>
      <c r="B12" s="15">
        <v>8.5</v>
      </c>
      <c r="C12" s="15">
        <f t="shared" si="0"/>
        <v>8.5042959597400802</v>
      </c>
      <c r="D12" s="16">
        <f>(C12/$C$5)*$D$5*0.001</f>
        <v>3.4017183838960325</v>
      </c>
      <c r="E12" s="15" t="s">
        <v>2</v>
      </c>
      <c r="AK12" s="13"/>
    </row>
    <row r="13" spans="1:38" x14ac:dyDescent="0.3">
      <c r="A13" s="15" t="s">
        <v>4</v>
      </c>
      <c r="B13" s="17">
        <v>1.75</v>
      </c>
      <c r="C13" s="17">
        <f t="shared" si="0"/>
        <v>1.7508844622994282</v>
      </c>
      <c r="D13" s="17">
        <f t="shared" si="1"/>
        <v>700.35378491977133</v>
      </c>
      <c r="E13" s="15" t="s">
        <v>1</v>
      </c>
      <c r="AK13" s="13"/>
    </row>
    <row r="14" spans="1:38" x14ac:dyDescent="0.3">
      <c r="A14" s="15" t="s">
        <v>19</v>
      </c>
      <c r="B14" s="17">
        <v>1.3199999999999998</v>
      </c>
      <c r="C14" s="17">
        <f t="shared" si="0"/>
        <v>1.3206671372772827</v>
      </c>
      <c r="D14" s="17">
        <f t="shared" si="1"/>
        <v>528.26685491091303</v>
      </c>
      <c r="E14" s="15" t="s">
        <v>1</v>
      </c>
      <c r="AK14" s="13"/>
    </row>
    <row r="15" spans="1:38" x14ac:dyDescent="0.3">
      <c r="A15" s="15" t="s">
        <v>3</v>
      </c>
      <c r="B15" s="15">
        <v>1.2</v>
      </c>
      <c r="C15" s="15">
        <f t="shared" si="0"/>
        <v>1.2006064884338936</v>
      </c>
      <c r="D15" s="17">
        <f t="shared" si="1"/>
        <v>480.24259537355738</v>
      </c>
      <c r="E15" s="15" t="s">
        <v>1</v>
      </c>
      <c r="AK15" s="13"/>
    </row>
    <row r="16" spans="1:38" x14ac:dyDescent="0.3">
      <c r="A16" s="15" t="s">
        <v>20</v>
      </c>
      <c r="B16" s="17">
        <v>0.48</v>
      </c>
      <c r="C16" s="17">
        <f t="shared" si="0"/>
        <v>0.4802425953735574</v>
      </c>
      <c r="D16" s="17">
        <f t="shared" si="1"/>
        <v>192.09703814942296</v>
      </c>
      <c r="E16" s="15" t="s">
        <v>1</v>
      </c>
      <c r="AK16" s="13"/>
    </row>
    <row r="17" spans="1:38" x14ac:dyDescent="0.3">
      <c r="A17" s="15" t="s">
        <v>8</v>
      </c>
      <c r="B17" s="17">
        <v>0.84000000000000008</v>
      </c>
      <c r="C17" s="17">
        <f t="shared" si="0"/>
        <v>0.84042454190372562</v>
      </c>
      <c r="D17" s="17">
        <f t="shared" si="1"/>
        <v>336.16981676149021</v>
      </c>
      <c r="E17" s="15" t="s">
        <v>1</v>
      </c>
      <c r="AK17" s="13"/>
    </row>
    <row r="18" spans="1:38" x14ac:dyDescent="0.3">
      <c r="A18" s="15" t="s">
        <v>9</v>
      </c>
      <c r="B18" s="17">
        <v>0.84000000000000008</v>
      </c>
      <c r="C18" s="17">
        <f t="shared" si="0"/>
        <v>0.84042454190372562</v>
      </c>
      <c r="D18" s="17">
        <f t="shared" si="1"/>
        <v>336.16981676149021</v>
      </c>
      <c r="E18" s="15" t="s">
        <v>1</v>
      </c>
      <c r="AK18" s="13"/>
    </row>
    <row r="19" spans="1:38" x14ac:dyDescent="0.3">
      <c r="A19" s="15" t="s">
        <v>21</v>
      </c>
      <c r="B19" s="17">
        <v>0.24</v>
      </c>
      <c r="C19" s="17">
        <f t="shared" si="0"/>
        <v>0.2401212976867787</v>
      </c>
      <c r="D19" s="17">
        <f t="shared" si="1"/>
        <v>96.048519074711479</v>
      </c>
      <c r="E19" s="15" t="s">
        <v>1</v>
      </c>
      <c r="AK19" s="13"/>
    </row>
    <row r="20" spans="1:38" x14ac:dyDescent="0.3">
      <c r="A20" s="15" t="s">
        <v>22</v>
      </c>
      <c r="B20" s="17">
        <v>0.24</v>
      </c>
      <c r="C20" s="17">
        <f t="shared" si="0"/>
        <v>0.2401212976867787</v>
      </c>
      <c r="D20" s="17">
        <f t="shared" si="1"/>
        <v>96.048519074711479</v>
      </c>
      <c r="E20" s="15" t="s">
        <v>1</v>
      </c>
      <c r="AK20" s="13"/>
    </row>
    <row r="21" spans="1:38" x14ac:dyDescent="0.3">
      <c r="A21" s="15" t="s">
        <v>23</v>
      </c>
      <c r="B21" s="15">
        <v>0.03</v>
      </c>
      <c r="C21" s="15">
        <f t="shared" si="0"/>
        <v>3.0015162210847338E-2</v>
      </c>
      <c r="D21" s="17">
        <f t="shared" si="1"/>
        <v>12.006064884338935</v>
      </c>
      <c r="E21" s="15" t="s">
        <v>2</v>
      </c>
      <c r="AK21" s="13"/>
      <c r="AL21" s="14"/>
    </row>
    <row r="22" spans="1:38" x14ac:dyDescent="0.3">
      <c r="A22" s="18" t="s">
        <v>24</v>
      </c>
      <c r="B22" s="19">
        <v>0.05</v>
      </c>
      <c r="C22" s="19">
        <f t="shared" si="0"/>
        <v>5.0025270351412236E-2</v>
      </c>
      <c r="D22" s="21">
        <f t="shared" si="1"/>
        <v>20.010108140564892</v>
      </c>
      <c r="E22" s="18" t="s">
        <v>2</v>
      </c>
      <c r="AK22" s="13"/>
      <c r="AL22" s="14"/>
    </row>
    <row r="23" spans="1:38" x14ac:dyDescent="0.3">
      <c r="A23" s="18" t="s">
        <v>25</v>
      </c>
      <c r="B23" s="18">
        <v>17.5</v>
      </c>
      <c r="C23" s="18">
        <f t="shared" si="0"/>
        <v>17.508844622994282</v>
      </c>
      <c r="D23" s="19">
        <f>(C23/$C$5)*$D$5*0.001</f>
        <v>7.0035378491977127</v>
      </c>
      <c r="E23" s="18" t="s">
        <v>2</v>
      </c>
      <c r="Y23" s="20"/>
      <c r="Z23" s="20"/>
      <c r="AA23" s="20"/>
      <c r="AB23" s="20"/>
      <c r="AC23" s="20"/>
      <c r="AD23" s="20"/>
      <c r="AK23" s="13"/>
      <c r="AL23" s="14"/>
    </row>
  </sheetData>
  <hyperlinks>
    <hyperlink ref="G2" r:id="rId1" xr:uid="{E78EA2D5-618D-4F24-9C02-228DD6FA3724}"/>
  </hyperlinks>
  <pageMargins left="0.7" right="0.7" top="0.75" bottom="0.75" header="0.3" footer="0.3"/>
  <ignoredErrors>
    <ignoredError sqref="D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Receptuträkning_SE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2022-11-17T13:55:27Z</dcterms:modified>
</cp:coreProperties>
</file>